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1764D34-7A8D-463F-84D5-623EC0649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22" i="1"/>
  <c r="C6" i="1"/>
  <c r="C7" i="1"/>
  <c r="C8" i="1"/>
  <c r="C9" i="1"/>
  <c r="C10" i="1"/>
  <c r="C11" i="1"/>
  <c r="C13" i="1"/>
  <c r="C14" i="1"/>
  <c r="C15" i="1"/>
  <c r="C17" i="1"/>
  <c r="C18" i="1"/>
  <c r="C19" i="1"/>
  <c r="C20" i="1"/>
  <c r="C21" i="1"/>
  <c r="C22" i="1"/>
  <c r="C23" i="1"/>
  <c r="C5" i="1"/>
  <c r="M7" i="1"/>
  <c r="M8" i="1"/>
  <c r="M9" i="1"/>
  <c r="M11" i="1"/>
  <c r="M13" i="1"/>
  <c r="M17" i="1"/>
  <c r="M18" i="1"/>
  <c r="M19" i="1"/>
  <c r="M21" i="1"/>
  <c r="M22" i="1"/>
  <c r="L6" i="1"/>
  <c r="L7" i="1"/>
  <c r="L8" i="1"/>
  <c r="L9" i="1"/>
  <c r="L10" i="1"/>
  <c r="L11" i="1"/>
  <c r="L13" i="1"/>
  <c r="L14" i="1"/>
  <c r="L15" i="1"/>
  <c r="L17" i="1"/>
  <c r="L18" i="1"/>
  <c r="L19" i="1"/>
  <c r="L20" i="1"/>
  <c r="L21" i="1"/>
  <c r="L22" i="1"/>
  <c r="L23" i="1"/>
  <c r="I13" i="1"/>
  <c r="I14" i="1"/>
  <c r="I15" i="1"/>
  <c r="I17" i="1"/>
  <c r="I18" i="1"/>
  <c r="I19" i="1"/>
  <c r="I20" i="1"/>
  <c r="I21" i="1"/>
  <c r="I23" i="1"/>
  <c r="E24" i="1"/>
  <c r="D6" i="1"/>
  <c r="D7" i="1"/>
  <c r="D8" i="1"/>
  <c r="D9" i="1"/>
  <c r="D10" i="1"/>
  <c r="D11" i="1"/>
  <c r="D13" i="1"/>
  <c r="D14" i="1"/>
  <c r="D15" i="1"/>
  <c r="D17" i="1"/>
  <c r="D18" i="1"/>
  <c r="D19" i="1"/>
  <c r="D20" i="1"/>
  <c r="D21" i="1"/>
  <c r="D22" i="1"/>
  <c r="D23" i="1"/>
  <c r="D5" i="1" l="1"/>
  <c r="I5" i="1"/>
  <c r="K24" i="1"/>
  <c r="J24" i="1"/>
  <c r="L24" i="1" s="1"/>
  <c r="G24" i="1"/>
  <c r="H24" i="1"/>
  <c r="F24" i="1"/>
  <c r="M24" i="1" l="1"/>
  <c r="C24" i="1"/>
  <c r="I24" i="1"/>
  <c r="D24" i="1"/>
</calcChain>
</file>

<file path=xl/sharedStrings.xml><?xml version="1.0" encoding="utf-8"?>
<sst xmlns="http://schemas.openxmlformats.org/spreadsheetml/2006/main" count="64" uniqueCount="43">
  <si>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</si>
  <si>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</si>
  <si>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</si>
  <si>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</si>
  <si>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</si>
  <si>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</si>
  <si>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</si>
  <si>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</si>
  <si>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</si>
  <si>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</si>
  <si>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</si>
  <si>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</si>
  <si>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</si>
  <si>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</si>
  <si>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</si>
  <si>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</si>
  <si>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</si>
  <si>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</si>
  <si>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</si>
  <si>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</si>
  <si>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</si>
  <si>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</si>
  <si>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</si>
  <si>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</si>
  <si>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</si>
  <si>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</si>
  <si>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</si>
  <si>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</si>
  <si>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</si>
  <si>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</si>
  <si>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</si>
  <si>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</si>
  <si>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</si>
  <si>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N/A: société en début d'activités n'ayant pas transmis le rapport</t>
  </si>
  <si>
    <t>Cases à remplir</t>
  </si>
  <si>
    <t>E</t>
  </si>
  <si>
    <t>F</t>
  </si>
  <si>
    <t>G</t>
  </si>
  <si>
    <t>H</t>
  </si>
  <si>
    <t>J</t>
  </si>
  <si>
    <t>K</t>
  </si>
  <si>
    <t>RELIANCE LIFE</t>
  </si>
  <si>
    <t>RAPPORT SYNTHESE DE PAIEMENT DES SINISTRES PAR LES ENTREPRISES D'ASSURANCE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</si>
</sst>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0" fontId="8" fillId="0" borderId="0" xfId="0" applyFont="1"/>
    <xf numFmtId="0" fontId="3" fillId="0" borderId="0" xfId="0" applyFont="1"/>
    <xf numFmtId="0" fontId="9" fillId="2" borderId="1" xfId="0" applyFont="1" applyFill="1" applyBorder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167" fontId="0" fillId="0" borderId="1" xfId="0" applyNumberFormat="1" applyBorder="1" applyAlignment="1">
      <alignment horizontal="center"/>
    </xf>
    <xf numFmtId="167" fontId="2" fillId="0" borderId="0" xfId="0" applyNumberFormat="1" applyFont="1"/>
    <xf numFmtId="0" fontId="0" fillId="0" borderId="0" xfId="0" applyAlignment="1">
      <alignment wrapText="1"/>
    </xf>
    <xf numFmtId="9" fontId="12" fillId="2" borderId="1" xfId="2" applyFont="1" applyFill="1" applyBorder="1"/>
    <xf numFmtId="0" fontId="9" fillId="2" borderId="2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U55"/>
  <sheetViews>
    <sheetView tabSelected="1" zoomScale="90" zoomScaleNormal="90" workbookViewId="0">
      <selection activeCell="B2" sqref="B2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23.5703125" customWidth="1"/>
    <col min="19" max="19" width="17.5703125" customWidth="1"/>
    <col min="20" max="20" width="11.5703125" customWidth="1"/>
    <col min="21" max="21" width="15.7109375" customWidth="1"/>
  </cols>
  <sheetData>
    <row r="2" spans="1:21" x14ac:dyDescent="0.25">
      <c r="A2" s="28"/>
      <c r="B2" s="29" t="s">
        <v>42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21" ht="115.5" x14ac:dyDescent="0.25">
      <c r="A4" s="23" t="s">
        <v>15</v>
      </c>
      <c r="B4" s="23" t="s">
        <v>16</v>
      </c>
      <c r="C4" s="24" t="s">
        <v>17</v>
      </c>
      <c r="D4" s="24" t="s">
        <v>24</v>
      </c>
      <c r="E4" s="24" t="s">
        <v>22</v>
      </c>
      <c r="F4" s="24" t="s">
        <v>25</v>
      </c>
      <c r="G4" s="24" t="s">
        <v>18</v>
      </c>
      <c r="H4" s="24" t="s">
        <v>26</v>
      </c>
      <c r="I4" s="24" t="s">
        <v>19</v>
      </c>
      <c r="J4" s="25" t="s">
        <v>20</v>
      </c>
      <c r="K4" s="26" t="s">
        <v>27</v>
      </c>
      <c r="L4" s="24" t="s">
        <v>21</v>
      </c>
      <c r="M4" s="24" t="s">
        <v>23</v>
      </c>
    </row>
    <row r="5" spans="1:21" x14ac:dyDescent="0.25">
      <c r="A5" s="30">
        <v>1</v>
      </c>
      <c r="B5" s="30" t="s">
        <v>28</v>
      </c>
      <c r="C5" s="31">
        <f>E5+G5</f>
        <v>0</v>
      </c>
      <c r="D5" s="31">
        <f>H5+F5</f>
        <v>0</v>
      </c>
      <c r="E5" s="31">
        <v>0</v>
      </c>
      <c r="F5" s="31">
        <v>0</v>
      </c>
      <c r="G5" s="31">
        <v>0</v>
      </c>
      <c r="H5" s="31">
        <v>0</v>
      </c>
      <c r="I5" s="31">
        <f>E5-J5</f>
        <v>0</v>
      </c>
      <c r="J5" s="31">
        <v>0</v>
      </c>
      <c r="K5" s="31">
        <v>0</v>
      </c>
      <c r="L5" s="32">
        <v>0</v>
      </c>
      <c r="M5" s="32">
        <v>0</v>
      </c>
      <c r="O5" s="27"/>
      <c r="P5" s="19"/>
      <c r="Q5" s="1"/>
      <c r="R5" s="1"/>
      <c r="S5" s="1"/>
      <c r="T5" s="1"/>
      <c r="U5" s="1"/>
    </row>
    <row r="6" spans="1:21" x14ac:dyDescent="0.25">
      <c r="A6" s="30">
        <v>2</v>
      </c>
      <c r="B6" s="30" t="s">
        <v>29</v>
      </c>
      <c r="C6" s="31">
        <f t="shared" ref="C6:C24" si="0">E6+G6</f>
        <v>1</v>
      </c>
      <c r="D6" s="31">
        <f t="shared" ref="D6:D24" si="1">H6+F6</f>
        <v>1500000</v>
      </c>
      <c r="E6" s="30">
        <v>1</v>
      </c>
      <c r="F6" s="31">
        <v>1500000</v>
      </c>
      <c r="G6" s="30">
        <v>0</v>
      </c>
      <c r="H6" s="33">
        <v>0</v>
      </c>
      <c r="I6" s="31">
        <f t="shared" ref="I6:I11" si="2">E6-J6</f>
        <v>1</v>
      </c>
      <c r="J6" s="30">
        <v>0</v>
      </c>
      <c r="K6" s="30">
        <v>0</v>
      </c>
      <c r="L6" s="32">
        <f t="shared" ref="L6:L24" si="3">J6/E6</f>
        <v>0</v>
      </c>
      <c r="M6" s="32">
        <v>0</v>
      </c>
      <c r="O6" s="6"/>
      <c r="P6" s="19"/>
      <c r="Q6" s="1"/>
      <c r="R6" s="1"/>
      <c r="S6" s="1"/>
      <c r="T6" s="1"/>
      <c r="U6" s="1"/>
    </row>
    <row r="7" spans="1:21" x14ac:dyDescent="0.25">
      <c r="A7" s="30">
        <v>3</v>
      </c>
      <c r="B7" s="30" t="s">
        <v>31</v>
      </c>
      <c r="C7" s="31">
        <f t="shared" si="0"/>
        <v>234</v>
      </c>
      <c r="D7" s="31">
        <f t="shared" si="1"/>
        <v>350781145</v>
      </c>
      <c r="E7" s="30">
        <v>136</v>
      </c>
      <c r="F7" s="31">
        <v>171062876</v>
      </c>
      <c r="G7" s="30">
        <v>98</v>
      </c>
      <c r="H7" s="33">
        <v>179718269</v>
      </c>
      <c r="I7" s="31">
        <f t="shared" si="2"/>
        <v>136</v>
      </c>
      <c r="J7" s="30">
        <v>0</v>
      </c>
      <c r="K7" s="30">
        <v>0</v>
      </c>
      <c r="L7" s="32">
        <f t="shared" si="3"/>
        <v>0</v>
      </c>
      <c r="M7" s="32">
        <f t="shared" ref="M7:M24" si="4">K7/G7</f>
        <v>0</v>
      </c>
      <c r="O7" s="6"/>
      <c r="P7" s="19"/>
    </row>
    <row r="8" spans="1:21" x14ac:dyDescent="0.25">
      <c r="A8" s="30">
        <v>4</v>
      </c>
      <c r="B8" s="30" t="s">
        <v>5</v>
      </c>
      <c r="C8" s="31">
        <f t="shared" si="0"/>
        <v>4</v>
      </c>
      <c r="D8" s="31">
        <f t="shared" si="1"/>
        <v>3362500</v>
      </c>
      <c r="E8" s="30">
        <v>2</v>
      </c>
      <c r="F8" s="34">
        <v>3362500</v>
      </c>
      <c r="G8" s="34">
        <v>2</v>
      </c>
      <c r="H8" s="35">
        <v>0</v>
      </c>
      <c r="I8" s="31">
        <f t="shared" si="2"/>
        <v>2</v>
      </c>
      <c r="J8" s="30">
        <v>0</v>
      </c>
      <c r="K8" s="30">
        <v>0</v>
      </c>
      <c r="L8" s="32">
        <f t="shared" si="3"/>
        <v>0</v>
      </c>
      <c r="M8" s="32">
        <f t="shared" si="4"/>
        <v>0</v>
      </c>
      <c r="O8" s="6"/>
      <c r="P8" s="19"/>
      <c r="Q8" s="6"/>
      <c r="R8" s="6"/>
      <c r="S8" s="6"/>
    </row>
    <row r="9" spans="1:21" x14ac:dyDescent="0.25">
      <c r="A9" s="30">
        <v>5</v>
      </c>
      <c r="B9" s="30" t="s">
        <v>2</v>
      </c>
      <c r="C9" s="31">
        <f t="shared" si="0"/>
        <v>75</v>
      </c>
      <c r="D9" s="31">
        <f t="shared" si="1"/>
        <v>294200227</v>
      </c>
      <c r="E9" s="30">
        <v>48</v>
      </c>
      <c r="F9" s="31">
        <v>252198527</v>
      </c>
      <c r="G9" s="31">
        <v>27</v>
      </c>
      <c r="H9" s="31">
        <v>42001700</v>
      </c>
      <c r="I9" s="31">
        <f t="shared" si="2"/>
        <v>38</v>
      </c>
      <c r="J9" s="30">
        <v>10</v>
      </c>
      <c r="K9" s="36">
        <v>2</v>
      </c>
      <c r="L9" s="32">
        <f t="shared" si="3"/>
        <v>0.20833333333333334</v>
      </c>
      <c r="M9" s="32">
        <f t="shared" si="4"/>
        <v>7.407407407407407E-2</v>
      </c>
      <c r="O9" s="6"/>
      <c r="P9" s="19"/>
      <c r="Q9" s="8"/>
      <c r="R9" s="7"/>
      <c r="S9" s="7"/>
      <c r="T9" s="7"/>
      <c r="U9" s="7"/>
    </row>
    <row r="10" spans="1:21" x14ac:dyDescent="0.25">
      <c r="A10" s="30">
        <v>6</v>
      </c>
      <c r="B10" s="30" t="s">
        <v>4</v>
      </c>
      <c r="C10" s="31">
        <f t="shared" si="0"/>
        <v>3</v>
      </c>
      <c r="D10" s="31">
        <f t="shared" si="1"/>
        <v>1963028</v>
      </c>
      <c r="E10" s="30">
        <v>3</v>
      </c>
      <c r="F10" s="31">
        <v>1963028</v>
      </c>
      <c r="G10" s="31">
        <v>0</v>
      </c>
      <c r="H10" s="31">
        <v>0</v>
      </c>
      <c r="I10" s="31">
        <f t="shared" si="2"/>
        <v>3</v>
      </c>
      <c r="J10" s="30">
        <v>0</v>
      </c>
      <c r="K10" s="30">
        <v>0</v>
      </c>
      <c r="L10" s="32">
        <f t="shared" si="3"/>
        <v>0</v>
      </c>
      <c r="M10" s="32">
        <v>0</v>
      </c>
      <c r="O10" s="6"/>
      <c r="P10" s="19"/>
      <c r="Q10" s="6"/>
      <c r="R10" s="8"/>
      <c r="S10" s="6"/>
      <c r="T10" s="7"/>
      <c r="U10" s="7"/>
    </row>
    <row r="11" spans="1:21" x14ac:dyDescent="0.25">
      <c r="A11" s="30">
        <v>7</v>
      </c>
      <c r="B11" s="30" t="s">
        <v>0</v>
      </c>
      <c r="C11" s="31">
        <f t="shared" si="0"/>
        <v>128</v>
      </c>
      <c r="D11" s="31">
        <f t="shared" si="1"/>
        <v>277349610</v>
      </c>
      <c r="E11" s="30">
        <v>62</v>
      </c>
      <c r="F11" s="33">
        <v>125111920</v>
      </c>
      <c r="G11" s="31">
        <v>66</v>
      </c>
      <c r="H11" s="31">
        <v>152237690</v>
      </c>
      <c r="I11" s="31">
        <f t="shared" si="2"/>
        <v>62</v>
      </c>
      <c r="J11" s="30">
        <v>0</v>
      </c>
      <c r="K11" s="30">
        <v>0</v>
      </c>
      <c r="L11" s="32">
        <f t="shared" si="3"/>
        <v>0</v>
      </c>
      <c r="M11" s="32">
        <f t="shared" si="4"/>
        <v>0</v>
      </c>
      <c r="O11" s="6"/>
      <c r="P11" s="6"/>
      <c r="Q11" s="19"/>
      <c r="R11" s="6"/>
      <c r="S11" s="6"/>
    </row>
    <row r="12" spans="1:21" x14ac:dyDescent="0.25">
      <c r="A12" s="30">
        <v>8</v>
      </c>
      <c r="B12" s="30" t="s">
        <v>32</v>
      </c>
      <c r="C12" s="31" t="s">
        <v>30</v>
      </c>
      <c r="D12" s="31" t="s">
        <v>30</v>
      </c>
      <c r="E12" s="31" t="s">
        <v>30</v>
      </c>
      <c r="F12" s="31" t="s">
        <v>30</v>
      </c>
      <c r="G12" s="31" t="s">
        <v>30</v>
      </c>
      <c r="H12" s="31" t="s">
        <v>30</v>
      </c>
      <c r="I12" s="31" t="s">
        <v>30</v>
      </c>
      <c r="J12" s="31" t="s">
        <v>30</v>
      </c>
      <c r="K12" s="31" t="s">
        <v>30</v>
      </c>
      <c r="L12" s="31" t="s">
        <v>30</v>
      </c>
      <c r="M12" s="31" t="s">
        <v>30</v>
      </c>
      <c r="O12" s="6"/>
      <c r="P12" s="19"/>
      <c r="Q12" s="6"/>
      <c r="R12" s="6"/>
      <c r="S12" s="6"/>
    </row>
    <row r="13" spans="1:21" x14ac:dyDescent="0.25">
      <c r="A13" s="30">
        <v>9</v>
      </c>
      <c r="B13" s="30" t="s">
        <v>1</v>
      </c>
      <c r="C13" s="31">
        <f t="shared" si="0"/>
        <v>26</v>
      </c>
      <c r="D13" s="31">
        <f t="shared" si="1"/>
        <v>62879207</v>
      </c>
      <c r="E13" s="37">
        <v>16</v>
      </c>
      <c r="F13" s="38">
        <v>50404932</v>
      </c>
      <c r="G13" s="39">
        <v>10</v>
      </c>
      <c r="H13" s="38">
        <v>12474275</v>
      </c>
      <c r="I13" s="31">
        <f t="shared" ref="I13:I24" si="5">E13-J13</f>
        <v>16</v>
      </c>
      <c r="J13" s="37">
        <v>0</v>
      </c>
      <c r="K13" s="37">
        <v>0</v>
      </c>
      <c r="L13" s="32">
        <f t="shared" si="3"/>
        <v>0</v>
      </c>
      <c r="M13" s="32">
        <f t="shared" si="4"/>
        <v>0</v>
      </c>
      <c r="O13" s="6"/>
      <c r="P13" s="19"/>
      <c r="Q13" s="9"/>
      <c r="R13" s="8"/>
      <c r="T13" s="7"/>
      <c r="U13" s="7"/>
    </row>
    <row r="14" spans="1:21" x14ac:dyDescent="0.25">
      <c r="A14" s="30">
        <v>10</v>
      </c>
      <c r="B14" s="30" t="s">
        <v>3</v>
      </c>
      <c r="C14" s="31">
        <f t="shared" si="0"/>
        <v>15</v>
      </c>
      <c r="D14" s="31">
        <f t="shared" si="1"/>
        <v>108938192</v>
      </c>
      <c r="E14" s="30">
        <v>15</v>
      </c>
      <c r="F14" s="40">
        <v>108938192</v>
      </c>
      <c r="G14" s="41">
        <v>0</v>
      </c>
      <c r="H14" s="40">
        <v>0</v>
      </c>
      <c r="I14" s="31">
        <f t="shared" si="5"/>
        <v>15</v>
      </c>
      <c r="J14" s="30">
        <v>0</v>
      </c>
      <c r="K14" s="30">
        <v>0</v>
      </c>
      <c r="L14" s="32">
        <f t="shared" si="3"/>
        <v>0</v>
      </c>
      <c r="M14" s="32">
        <v>0</v>
      </c>
      <c r="O14" s="6"/>
      <c r="P14" s="19"/>
      <c r="Q14" s="10"/>
      <c r="R14" s="11"/>
      <c r="S14" s="8"/>
      <c r="T14" s="7"/>
      <c r="U14" s="7"/>
    </row>
    <row r="15" spans="1:21" ht="15.75" x14ac:dyDescent="0.25">
      <c r="A15" s="30">
        <v>11</v>
      </c>
      <c r="B15" s="30" t="s">
        <v>7</v>
      </c>
      <c r="C15" s="31">
        <f t="shared" si="0"/>
        <v>1</v>
      </c>
      <c r="D15" s="31">
        <f t="shared" si="1"/>
        <v>4697779</v>
      </c>
      <c r="E15" s="30">
        <v>1</v>
      </c>
      <c r="F15" s="31">
        <v>4697779</v>
      </c>
      <c r="G15" s="30">
        <v>0</v>
      </c>
      <c r="H15" s="31">
        <v>0</v>
      </c>
      <c r="I15" s="31">
        <f t="shared" si="5"/>
        <v>1</v>
      </c>
      <c r="J15" s="30">
        <v>0</v>
      </c>
      <c r="K15" s="30">
        <v>0</v>
      </c>
      <c r="L15" s="32">
        <f t="shared" si="3"/>
        <v>0</v>
      </c>
      <c r="M15" s="32">
        <v>0</v>
      </c>
      <c r="O15" s="6"/>
      <c r="P15" s="19"/>
      <c r="Q15" s="12"/>
      <c r="R15" s="13"/>
      <c r="S15" s="3"/>
      <c r="T15" s="7"/>
      <c r="U15" s="7"/>
    </row>
    <row r="16" spans="1:21" x14ac:dyDescent="0.25">
      <c r="A16" s="30">
        <v>12</v>
      </c>
      <c r="B16" s="30" t="s">
        <v>41</v>
      </c>
      <c r="C16" s="31" t="s">
        <v>30</v>
      </c>
      <c r="D16" s="31" t="s">
        <v>30</v>
      </c>
      <c r="E16" s="31" t="s">
        <v>30</v>
      </c>
      <c r="F16" s="31" t="s">
        <v>30</v>
      </c>
      <c r="G16" s="31" t="s">
        <v>30</v>
      </c>
      <c r="H16" s="31" t="s">
        <v>30</v>
      </c>
      <c r="I16" s="31" t="s">
        <v>30</v>
      </c>
      <c r="J16" s="31" t="s">
        <v>30</v>
      </c>
      <c r="K16" s="31" t="s">
        <v>30</v>
      </c>
      <c r="L16" s="31" t="s">
        <v>30</v>
      </c>
      <c r="M16" s="31" t="s">
        <v>30</v>
      </c>
      <c r="O16" s="6"/>
      <c r="P16" s="19"/>
      <c r="Q16" s="6"/>
      <c r="R16" s="6"/>
      <c r="S16" s="6"/>
    </row>
    <row r="17" spans="1:21" x14ac:dyDescent="0.25">
      <c r="A17" s="30">
        <v>13</v>
      </c>
      <c r="B17" s="30" t="s">
        <v>8</v>
      </c>
      <c r="C17" s="31">
        <f t="shared" si="0"/>
        <v>22</v>
      </c>
      <c r="D17" s="31">
        <f t="shared" si="1"/>
        <v>56882711</v>
      </c>
      <c r="E17" s="30">
        <v>14</v>
      </c>
      <c r="F17" s="42">
        <v>43374417</v>
      </c>
      <c r="G17" s="30">
        <v>8</v>
      </c>
      <c r="H17" s="35">
        <v>13508294</v>
      </c>
      <c r="I17" s="31">
        <f t="shared" si="5"/>
        <v>14</v>
      </c>
      <c r="J17" s="30">
        <v>0</v>
      </c>
      <c r="K17" s="30">
        <v>0</v>
      </c>
      <c r="L17" s="32">
        <f t="shared" si="3"/>
        <v>0</v>
      </c>
      <c r="M17" s="32">
        <f t="shared" si="4"/>
        <v>0</v>
      </c>
      <c r="O17" s="6"/>
      <c r="P17" s="19"/>
      <c r="Q17" s="14"/>
      <c r="R17" s="14"/>
      <c r="S17" s="14"/>
    </row>
    <row r="18" spans="1:21" x14ac:dyDescent="0.25">
      <c r="A18" s="30">
        <v>14</v>
      </c>
      <c r="B18" s="30" t="s">
        <v>6</v>
      </c>
      <c r="C18" s="31">
        <f t="shared" si="0"/>
        <v>71</v>
      </c>
      <c r="D18" s="31">
        <f t="shared" si="1"/>
        <v>180858019</v>
      </c>
      <c r="E18" s="30">
        <v>41</v>
      </c>
      <c r="F18" s="31">
        <v>97261683</v>
      </c>
      <c r="G18" s="30">
        <v>30</v>
      </c>
      <c r="H18" s="31">
        <v>83596336</v>
      </c>
      <c r="I18" s="31">
        <f t="shared" si="5"/>
        <v>41</v>
      </c>
      <c r="J18" s="30">
        <v>0</v>
      </c>
      <c r="K18" s="30">
        <v>0</v>
      </c>
      <c r="L18" s="32">
        <f t="shared" si="3"/>
        <v>0</v>
      </c>
      <c r="M18" s="32">
        <f t="shared" si="4"/>
        <v>0</v>
      </c>
      <c r="O18" s="6"/>
      <c r="Q18" s="15"/>
    </row>
    <row r="19" spans="1:21" x14ac:dyDescent="0.25">
      <c r="A19" s="30">
        <v>15</v>
      </c>
      <c r="B19" s="30" t="s">
        <v>9</v>
      </c>
      <c r="C19" s="31">
        <f t="shared" si="0"/>
        <v>52</v>
      </c>
      <c r="D19" s="31">
        <f t="shared" si="1"/>
        <v>260915441</v>
      </c>
      <c r="E19" s="30">
        <v>31</v>
      </c>
      <c r="F19" s="31">
        <v>198311570</v>
      </c>
      <c r="G19" s="30">
        <v>21</v>
      </c>
      <c r="H19" s="31">
        <v>62603871</v>
      </c>
      <c r="I19" s="31">
        <f t="shared" si="5"/>
        <v>31</v>
      </c>
      <c r="J19" s="30">
        <v>0</v>
      </c>
      <c r="K19" s="30">
        <v>0</v>
      </c>
      <c r="L19" s="32">
        <f t="shared" si="3"/>
        <v>0</v>
      </c>
      <c r="M19" s="32">
        <f t="shared" si="4"/>
        <v>0</v>
      </c>
      <c r="O19" s="6"/>
      <c r="P19" s="48"/>
      <c r="Q19" s="16"/>
      <c r="R19" s="17"/>
      <c r="S19" s="17"/>
    </row>
    <row r="20" spans="1:21" x14ac:dyDescent="0.25">
      <c r="A20" s="30">
        <v>16</v>
      </c>
      <c r="B20" s="52" t="s">
        <v>12</v>
      </c>
      <c r="C20" s="31">
        <f t="shared" si="0"/>
        <v>38</v>
      </c>
      <c r="D20" s="31">
        <f t="shared" si="1"/>
        <v>59959129</v>
      </c>
      <c r="E20" s="30">
        <v>38</v>
      </c>
      <c r="F20" s="43">
        <v>59959129</v>
      </c>
      <c r="G20" s="30">
        <v>0</v>
      </c>
      <c r="H20" s="31">
        <v>0</v>
      </c>
      <c r="I20" s="31">
        <f t="shared" si="5"/>
        <v>38</v>
      </c>
      <c r="J20" s="30">
        <v>0</v>
      </c>
      <c r="K20" s="30">
        <v>0</v>
      </c>
      <c r="L20" s="32">
        <f t="shared" si="3"/>
        <v>0</v>
      </c>
      <c r="M20" s="32">
        <v>0</v>
      </c>
      <c r="O20" s="8"/>
      <c r="P20" s="48"/>
      <c r="Q20" s="6"/>
      <c r="S20" s="6"/>
      <c r="T20" s="6"/>
      <c r="U20" s="6"/>
    </row>
    <row r="21" spans="1:21" x14ac:dyDescent="0.25">
      <c r="A21" s="30">
        <v>17</v>
      </c>
      <c r="B21" s="30" t="s">
        <v>10</v>
      </c>
      <c r="C21" s="31">
        <f t="shared" si="0"/>
        <v>78</v>
      </c>
      <c r="D21" s="31">
        <f t="shared" si="1"/>
        <v>416236777</v>
      </c>
      <c r="E21" s="30">
        <v>26</v>
      </c>
      <c r="F21" s="31">
        <v>61588062</v>
      </c>
      <c r="G21" s="30">
        <v>52</v>
      </c>
      <c r="H21" s="31">
        <v>354648715</v>
      </c>
      <c r="I21" s="31">
        <f t="shared" si="5"/>
        <v>19</v>
      </c>
      <c r="J21" s="30">
        <v>7</v>
      </c>
      <c r="K21" s="30">
        <v>3</v>
      </c>
      <c r="L21" s="32">
        <f t="shared" si="3"/>
        <v>0.26923076923076922</v>
      </c>
      <c r="M21" s="32">
        <f t="shared" si="4"/>
        <v>5.7692307692307696E-2</v>
      </c>
      <c r="O21" s="6"/>
      <c r="P21" s="48"/>
    </row>
    <row r="22" spans="1:21" x14ac:dyDescent="0.25">
      <c r="A22" s="30">
        <v>18</v>
      </c>
      <c r="B22" s="30" t="s">
        <v>13</v>
      </c>
      <c r="C22" s="31">
        <f t="shared" si="0"/>
        <v>313</v>
      </c>
      <c r="D22" s="31">
        <f t="shared" si="1"/>
        <v>1581802505</v>
      </c>
      <c r="E22" s="31">
        <v>14</v>
      </c>
      <c r="F22" s="31">
        <v>73978209</v>
      </c>
      <c r="G22" s="31">
        <v>299</v>
      </c>
      <c r="H22" s="31">
        <v>1507824296</v>
      </c>
      <c r="I22" s="31">
        <f t="shared" si="5"/>
        <v>1</v>
      </c>
      <c r="J22" s="31">
        <v>13</v>
      </c>
      <c r="K22" s="31">
        <v>206</v>
      </c>
      <c r="L22" s="32">
        <f t="shared" si="3"/>
        <v>0.9285714285714286</v>
      </c>
      <c r="M22" s="32">
        <f t="shared" si="4"/>
        <v>0.68896321070234112</v>
      </c>
      <c r="O22" s="8"/>
      <c r="P22" s="48"/>
    </row>
    <row r="23" spans="1:21" x14ac:dyDescent="0.25">
      <c r="A23" s="30">
        <v>19</v>
      </c>
      <c r="B23" s="30" t="s">
        <v>14</v>
      </c>
      <c r="C23" s="31">
        <f t="shared" si="0"/>
        <v>7</v>
      </c>
      <c r="D23" s="31">
        <f t="shared" si="1"/>
        <v>28294362</v>
      </c>
      <c r="E23" s="30">
        <v>7</v>
      </c>
      <c r="F23" s="31">
        <v>28294362</v>
      </c>
      <c r="G23" s="30">
        <v>0</v>
      </c>
      <c r="H23" s="33">
        <v>0</v>
      </c>
      <c r="I23" s="31">
        <f t="shared" si="5"/>
        <v>6</v>
      </c>
      <c r="J23" s="30">
        <v>1</v>
      </c>
      <c r="K23" s="30">
        <v>0</v>
      </c>
      <c r="L23" s="32">
        <f t="shared" si="3"/>
        <v>0.14285714285714285</v>
      </c>
      <c r="M23" s="32">
        <v>0</v>
      </c>
      <c r="O23" s="8"/>
      <c r="P23" s="48"/>
    </row>
    <row r="24" spans="1:21" x14ac:dyDescent="0.25">
      <c r="A24" s="44"/>
      <c r="B24" s="45" t="s">
        <v>11</v>
      </c>
      <c r="C24" s="46">
        <f t="shared" si="0"/>
        <v>1068</v>
      </c>
      <c r="D24" s="46">
        <f t="shared" si="1"/>
        <v>3690620632</v>
      </c>
      <c r="E24" s="45">
        <f>SUM(E5:E23)</f>
        <v>455</v>
      </c>
      <c r="F24" s="46">
        <f>SUM(F5:F23)</f>
        <v>1282007186</v>
      </c>
      <c r="G24" s="45">
        <f>SUM(G5:G23)</f>
        <v>613</v>
      </c>
      <c r="H24" s="47">
        <f>SUM(H5:H23)</f>
        <v>2408613446</v>
      </c>
      <c r="I24" s="46">
        <f t="shared" si="5"/>
        <v>424</v>
      </c>
      <c r="J24" s="45">
        <f>SUM(J5:J23)</f>
        <v>31</v>
      </c>
      <c r="K24" s="45">
        <f>SUM(K5:K23)</f>
        <v>211</v>
      </c>
      <c r="L24" s="51">
        <f t="shared" si="3"/>
        <v>6.8131868131868126E-2</v>
      </c>
      <c r="M24" s="51">
        <f t="shared" si="4"/>
        <v>0.3442088091353997</v>
      </c>
      <c r="O24" s="6"/>
      <c r="P24" s="48"/>
    </row>
    <row r="25" spans="1:21" x14ac:dyDescent="0.25">
      <c r="N25" s="2"/>
      <c r="O25" s="6"/>
      <c r="P25" s="49"/>
    </row>
    <row r="26" spans="1:21" x14ac:dyDescent="0.25">
      <c r="B26" t="s">
        <v>33</v>
      </c>
      <c r="H26" s="18"/>
      <c r="L26" s="22"/>
      <c r="O26" s="6"/>
    </row>
    <row r="27" spans="1:21" x14ac:dyDescent="0.25">
      <c r="F27" s="4"/>
      <c r="H27" s="18"/>
      <c r="J27" s="20"/>
      <c r="K27" s="2"/>
      <c r="O27" s="6"/>
      <c r="P27" s="50"/>
    </row>
    <row r="28" spans="1:21" x14ac:dyDescent="0.25">
      <c r="J28" s="6"/>
      <c r="O28" s="6"/>
      <c r="P28" s="19"/>
    </row>
    <row r="29" spans="1:21" x14ac:dyDescent="0.25">
      <c r="I29" s="6"/>
      <c r="J29" s="6"/>
      <c r="O29" s="6"/>
      <c r="P29" s="19"/>
    </row>
    <row r="30" spans="1:21" x14ac:dyDescent="0.25">
      <c r="H30" s="6"/>
      <c r="I30" s="6"/>
      <c r="J30" s="6"/>
      <c r="M30" s="4"/>
      <c r="O30" s="6"/>
      <c r="P30" s="19"/>
    </row>
    <row r="31" spans="1:21" x14ac:dyDescent="0.25">
      <c r="B31" s="1"/>
      <c r="C31" s="1"/>
      <c r="D31" s="5"/>
      <c r="E31" s="1"/>
      <c r="F31" s="1"/>
      <c r="G31" s="1"/>
      <c r="H31" s="19"/>
      <c r="I31" s="19"/>
      <c r="J31" s="19"/>
      <c r="O31" s="6"/>
      <c r="P31" s="19"/>
    </row>
    <row r="32" spans="1:21" x14ac:dyDescent="0.25">
      <c r="E32" s="1"/>
      <c r="F32" s="1"/>
      <c r="G32" s="1"/>
      <c r="H32" s="19"/>
      <c r="I32" s="19"/>
      <c r="J32" s="19"/>
      <c r="O32" s="6"/>
      <c r="P32" s="19"/>
    </row>
    <row r="33" spans="2:16" x14ac:dyDescent="0.25">
      <c r="H33" s="6"/>
      <c r="I33" s="6"/>
      <c r="J33" s="6"/>
      <c r="O33" s="6"/>
      <c r="P33" s="19"/>
    </row>
    <row r="34" spans="2:16" x14ac:dyDescent="0.25">
      <c r="B34" s="1"/>
      <c r="D34" s="6"/>
      <c r="F34" s="6"/>
      <c r="G34" s="6"/>
      <c r="H34" s="6"/>
      <c r="I34" s="6"/>
      <c r="J34" s="6"/>
      <c r="O34" s="6"/>
      <c r="P34" s="19"/>
    </row>
    <row r="35" spans="2:16" x14ac:dyDescent="0.25">
      <c r="B35" s="1"/>
      <c r="C35" s="7"/>
      <c r="D35" s="6"/>
      <c r="E35" s="7"/>
      <c r="F35" s="8"/>
      <c r="G35" s="7"/>
      <c r="H35" s="8"/>
      <c r="I35" s="8"/>
      <c r="J35" s="8"/>
      <c r="O35" s="8"/>
      <c r="P35" s="19"/>
    </row>
    <row r="36" spans="2:16" x14ac:dyDescent="0.25">
      <c r="B36" s="1"/>
      <c r="C36" s="7"/>
      <c r="D36" s="6"/>
      <c r="E36" s="7"/>
      <c r="F36" s="6"/>
      <c r="G36" s="8"/>
      <c r="H36" s="6"/>
      <c r="I36" s="8"/>
      <c r="J36" s="21"/>
      <c r="O36" s="8"/>
      <c r="P36" s="19"/>
    </row>
    <row r="37" spans="2:16" x14ac:dyDescent="0.25">
      <c r="B37" s="1"/>
      <c r="D37" s="6"/>
      <c r="F37" s="6"/>
      <c r="G37" s="6"/>
      <c r="H37" s="6"/>
      <c r="O37" s="6"/>
      <c r="P37" s="19"/>
    </row>
    <row r="38" spans="2:16" x14ac:dyDescent="0.25">
      <c r="B38" s="6" t="s">
        <v>34</v>
      </c>
      <c r="C38" s="7"/>
      <c r="D38" s="6"/>
      <c r="E38" s="7"/>
      <c r="F38" s="9"/>
      <c r="G38" s="8"/>
      <c r="H38" s="6"/>
      <c r="I38" s="7"/>
      <c r="J38" s="7"/>
      <c r="O38" s="6"/>
      <c r="P38" s="19"/>
    </row>
    <row r="39" spans="2:16" x14ac:dyDescent="0.25">
      <c r="B39" s="6" t="s">
        <v>35</v>
      </c>
      <c r="C39" s="7"/>
      <c r="D39" s="6"/>
      <c r="E39" s="7"/>
      <c r="F39" s="10"/>
      <c r="G39" s="11"/>
      <c r="H39" s="8"/>
      <c r="I39" s="7"/>
      <c r="J39" s="7"/>
      <c r="O39" s="6"/>
      <c r="P39" s="19"/>
    </row>
    <row r="40" spans="2:16" ht="15.75" x14ac:dyDescent="0.25">
      <c r="B40" s="6" t="s">
        <v>36</v>
      </c>
      <c r="C40" s="7"/>
      <c r="D40" s="6"/>
      <c r="E40" s="7"/>
      <c r="F40" s="12"/>
      <c r="G40" s="13"/>
      <c r="H40" s="3"/>
      <c r="I40" s="7"/>
      <c r="J40" s="7"/>
      <c r="O40" s="6"/>
      <c r="P40" s="19"/>
    </row>
    <row r="41" spans="2:16" x14ac:dyDescent="0.25">
      <c r="B41" s="6" t="s">
        <v>37</v>
      </c>
      <c r="D41" s="6"/>
      <c r="F41" s="6"/>
      <c r="G41" s="6"/>
      <c r="H41" s="6"/>
      <c r="O41" s="6"/>
      <c r="P41" s="19"/>
    </row>
    <row r="42" spans="2:16" x14ac:dyDescent="0.25">
      <c r="B42" s="6" t="s">
        <v>38</v>
      </c>
      <c r="D42" s="6"/>
      <c r="F42" s="14"/>
      <c r="G42" s="14"/>
      <c r="H42" s="14"/>
      <c r="O42" s="6"/>
      <c r="P42" s="6"/>
    </row>
    <row r="43" spans="2:16" x14ac:dyDescent="0.25">
      <c r="B43" s="6" t="s">
        <v>39</v>
      </c>
      <c r="D43" s="6"/>
      <c r="F43" s="15"/>
      <c r="P43" s="6"/>
    </row>
    <row r="44" spans="2:16" x14ac:dyDescent="0.25">
      <c r="B44" s="6" t="s">
        <v>40</v>
      </c>
      <c r="D44" s="6"/>
      <c r="F44" s="16"/>
      <c r="G44" s="17"/>
      <c r="H44" s="17"/>
      <c r="P44" s="6"/>
    </row>
    <row r="45" spans="2:16" x14ac:dyDescent="0.25">
      <c r="B45" s="7"/>
      <c r="D45" s="6"/>
      <c r="F45" s="6"/>
      <c r="G45" s="6"/>
      <c r="H45" s="6"/>
      <c r="P45" s="6"/>
    </row>
    <row r="46" spans="2:16" x14ac:dyDescent="0.25">
      <c r="P46" s="6"/>
    </row>
    <row r="47" spans="2:16" x14ac:dyDescent="0.25">
      <c r="P47" s="6"/>
    </row>
    <row r="48" spans="2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</sheetData>
  <conditionalFormatting sqref="D16:M16">
    <cfRule type="dataBar" priority="2">
      <dataBar>
        <cfvo type="min"/>
        <cfvo type="max"/>
        <color rgb="FF63C384"/>
      </dataBar>
    </cfRule>
  </conditionalFormatting>
  <conditionalFormatting sqref="E5:L5 L6:L11 I6:I11 I17:I24 L17:L24 L13:L15 I13:I15">
    <cfRule type="dataBar" priority="37">
      <dataBar>
        <cfvo type="min"/>
        <cfvo type="max"/>
        <color rgb="FF63C384"/>
      </dataBar>
    </cfRule>
  </conditionalFormatting>
  <conditionalFormatting sqref="F14:F15 H26 F7:F10 H14:H15 H23:H24 E22:H22 A4:M4 G6:G11 H6:H10 A5:A23 G13:G15 E13:E15 E6:F6 E7:E11 J6:K15 B7:B24 C16 J17:K24 H17:H21 C17:G24 C5:D15 E12:I12">
    <cfRule type="dataBar" priority="9">
      <dataBar>
        <cfvo type="min"/>
        <cfvo type="max"/>
        <color rgb="FF63C384"/>
      </dataBar>
    </cfRule>
  </conditionalFormatting>
  <conditionalFormatting sqref="H22">
    <cfRule type="dataBar" priority="6">
      <dataBar>
        <cfvo type="min"/>
        <cfvo type="max"/>
        <color rgb="FF63C384"/>
      </dataBar>
    </cfRule>
  </conditionalFormatting>
  <conditionalFormatting sqref="H27">
    <cfRule type="dataBar" priority="5">
      <dataBar>
        <cfvo type="min"/>
        <cfvo type="max"/>
        <color rgb="FF63C384"/>
      </dataBar>
    </cfRule>
  </conditionalFormatting>
  <conditionalFormatting sqref="J27">
    <cfRule type="dataBar" priority="4">
      <dataBar>
        <cfvo type="min"/>
        <cfvo type="max"/>
        <color rgb="FF63C384"/>
      </dataBar>
    </cfRule>
  </conditionalFormatting>
  <conditionalFormatting sqref="L12:M12">
    <cfRule type="dataBar" priority="1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2023-11-06T06:44:21Z</dcterms:modified>
</cp:coreProperties>
</file>